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ХХХх\Desktop\Аттестация\Мониторинги\2025-2026\"/>
    </mc:Choice>
  </mc:AlternateContent>
  <bookViews>
    <workbookView xWindow="0" yWindow="0" windowWidth="15360" windowHeight="7755" tabRatio="817" firstSheet="2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0" i="16" l="1"/>
  <c r="W13" i="16"/>
  <c r="W9" i="16"/>
  <c r="V10" i="16"/>
  <c r="V11" i="16"/>
  <c r="W11" i="16" s="1"/>
  <c r="V12" i="16"/>
  <c r="W12" i="16" s="1"/>
  <c r="V13" i="16"/>
  <c r="U10" i="16"/>
  <c r="U12" i="16"/>
  <c r="U9" i="16"/>
  <c r="T10" i="16"/>
  <c r="T11" i="16"/>
  <c r="U11" i="16" s="1"/>
  <c r="T12" i="16"/>
  <c r="T13" i="16"/>
  <c r="U13" i="16" s="1"/>
  <c r="S12" i="16"/>
  <c r="S10" i="16"/>
  <c r="S9" i="16"/>
  <c r="R10" i="16"/>
  <c r="R11" i="16"/>
  <c r="S11" i="16" s="1"/>
  <c r="R12" i="16"/>
  <c r="R13" i="16"/>
  <c r="S13" i="16" s="1"/>
  <c r="C14" i="16"/>
  <c r="D14" i="16"/>
  <c r="D15" i="16" s="1"/>
  <c r="E14" i="16"/>
  <c r="E15" i="16" s="1"/>
  <c r="F14" i="16"/>
  <c r="F15" i="16" s="1"/>
  <c r="G14" i="16"/>
  <c r="G15" i="16" s="1"/>
  <c r="H14" i="16"/>
  <c r="H15" i="16" s="1"/>
  <c r="I14" i="16"/>
  <c r="I15" i="16" s="1"/>
  <c r="J14" i="16"/>
  <c r="J15" i="16" s="1"/>
  <c r="K14" i="16"/>
  <c r="K15" i="16" s="1"/>
  <c r="L14" i="16"/>
  <c r="L15" i="16" s="1"/>
  <c r="M14" i="16"/>
  <c r="M15" i="16" s="1"/>
  <c r="N14" i="16"/>
  <c r="N15" i="16" s="1"/>
  <c r="O14" i="16"/>
  <c r="O15" i="16" s="1"/>
  <c r="P14" i="16"/>
  <c r="P15" i="16" s="1"/>
  <c r="Q14" i="16"/>
  <c r="Q15" i="16" s="1"/>
  <c r="B14" i="16"/>
  <c r="C15" i="16" l="1"/>
  <c r="Q17" i="10"/>
  <c r="R17" i="10"/>
  <c r="S17" i="10"/>
  <c r="T17" i="10"/>
  <c r="U17" i="10"/>
  <c r="V17" i="10"/>
  <c r="W17" i="10"/>
  <c r="X17" i="10"/>
  <c r="Y17" i="10"/>
  <c r="V9" i="16"/>
  <c r="T9" i="16"/>
  <c r="R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<sst xmlns="http://schemas.openxmlformats.org/spreadsheetml/2006/main" count="316" uniqueCount="53">
  <si>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</si>
  <si>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</si>
  <si>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</si>
  <si>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</si>
  <si>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</si>
  <si>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</si>
  <si>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</si>
  <si>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</si>
  <si>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</si>
  <si>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</si>
  <si>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</si>
  <si>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</si>
  <si>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</si>
  <si>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</si>
  <si>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</si>
  <si>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</si>
  <si>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</si>
  <si>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</si>
  <si>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</si>
  <si>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</si>
  <si>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</si>
  <si>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</si>
  <si>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</si>
  <si>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</si>
  <si>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</si>
  <si>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</si>
  <si>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</si>
  <si>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</si>
  <si>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</si>
  <si>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</si>
  <si>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</si>
  <si>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</si>
  <si>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</si>
  <si>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</si>
  <si>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</si>
  <si>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</si>
  <si>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</si>
  <si>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</si>
  <si>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</si>
  <si>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</si>
  <si>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</si>
  <si>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</si>
  <si>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</si>
  <si>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</si>
  <si>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</si>
  <si>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</si>
  <si>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</si>
  <si>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</si>
  <si>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</si>
  <si>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Әдіскерінің аты-жөні Сәрсенғали Ш.Ю.</t>
  </si>
  <si>
    <t>МДҰ атауы "Зере" бөбекжай-балабақшасы</t>
  </si>
  <si>
    <t>Мекен-жайы Бейбітшілік 35</t>
  </si>
  <si>
    <t xml:space="preserve">Оқыту тілі Қазақ, орыс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</si>
</sst>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75" x14ac:dyDescent="0.25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43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37" t="s">
        <v>8</v>
      </c>
      <c r="I7" s="37"/>
      <c r="J7" s="37"/>
      <c r="K7" s="37"/>
      <c r="L7" s="37"/>
      <c r="M7" s="37"/>
      <c r="N7" s="37" t="s">
        <v>6</v>
      </c>
      <c r="O7" s="37"/>
      <c r="P7" s="37"/>
      <c r="Q7" s="37" t="s">
        <v>9</v>
      </c>
      <c r="R7" s="37"/>
      <c r="S7" s="37"/>
      <c r="T7" s="37"/>
      <c r="U7" s="37"/>
      <c r="V7" s="37"/>
      <c r="W7" s="37" t="s">
        <v>7</v>
      </c>
      <c r="X7" s="37"/>
      <c r="Y7" s="37"/>
    </row>
    <row r="8" spans="1:25" ht="14.25" customHeight="1" x14ac:dyDescent="0.25">
      <c r="A8" s="39"/>
      <c r="B8" s="37"/>
      <c r="C8" s="37"/>
      <c r="D8" s="37"/>
      <c r="E8" s="37" t="s">
        <v>15</v>
      </c>
      <c r="F8" s="37" t="s">
        <v>16</v>
      </c>
      <c r="G8" s="37" t="s">
        <v>17</v>
      </c>
      <c r="H8" s="37" t="s">
        <v>20</v>
      </c>
      <c r="I8" s="37"/>
      <c r="J8" s="37"/>
      <c r="K8" s="37" t="s">
        <v>21</v>
      </c>
      <c r="L8" s="37"/>
      <c r="M8" s="37"/>
      <c r="N8" s="37" t="s">
        <v>15</v>
      </c>
      <c r="O8" s="37" t="s">
        <v>16</v>
      </c>
      <c r="P8" s="37" t="s">
        <v>17</v>
      </c>
      <c r="Q8" s="37" t="s">
        <v>22</v>
      </c>
      <c r="R8" s="37"/>
      <c r="S8" s="37"/>
      <c r="T8" s="37" t="s">
        <v>23</v>
      </c>
      <c r="U8" s="37"/>
      <c r="V8" s="37"/>
      <c r="W8" s="1"/>
      <c r="X8" s="1"/>
      <c r="Y8" s="1"/>
    </row>
    <row r="9" spans="1:25" ht="128.25" customHeight="1" x14ac:dyDescent="0.25">
      <c r="A9" s="39"/>
      <c r="B9" s="37"/>
      <c r="C9" s="37"/>
      <c r="D9" s="37"/>
      <c r="E9" s="37"/>
      <c r="F9" s="37"/>
      <c r="G9" s="3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7"/>
      <c r="O9" s="37"/>
      <c r="P9" s="37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8" t="s">
        <v>1</v>
      </c>
      <c r="B17" s="38"/>
      <c r="C17" s="3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6" t="s">
        <v>11</v>
      </c>
      <c r="B18" s="36"/>
      <c r="C18" s="36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2" t="s">
        <v>41</v>
      </c>
      <c r="C2" s="42"/>
      <c r="D2" s="42"/>
      <c r="E2" s="42"/>
      <c r="F2" s="42"/>
      <c r="G2" s="42"/>
      <c r="H2" s="7"/>
      <c r="I2" s="7"/>
      <c r="J2" s="7"/>
      <c r="K2" s="2"/>
      <c r="L2" s="34" t="s">
        <v>2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75" x14ac:dyDescent="0.25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51" t="s">
        <v>25</v>
      </c>
      <c r="M3" s="51"/>
      <c r="N3" s="51"/>
      <c r="O3" s="51"/>
      <c r="P3" s="51"/>
      <c r="Q3" s="51"/>
      <c r="R3" s="5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35"/>
      <c r="T4" s="35"/>
      <c r="U4" s="35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50"/>
      <c r="N7" s="37" t="s">
        <v>6</v>
      </c>
      <c r="O7" s="37"/>
      <c r="P7" s="37"/>
      <c r="Q7" s="48" t="s">
        <v>9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37" t="s">
        <v>7</v>
      </c>
      <c r="AG7" s="37"/>
      <c r="AH7" s="37"/>
    </row>
    <row r="8" spans="1:34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37" t="s">
        <v>20</v>
      </c>
      <c r="I8" s="37"/>
      <c r="J8" s="37"/>
      <c r="K8" s="37" t="s">
        <v>21</v>
      </c>
      <c r="L8" s="37"/>
      <c r="M8" s="37"/>
      <c r="N8" s="40" t="s">
        <v>15</v>
      </c>
      <c r="O8" s="40" t="s">
        <v>16</v>
      </c>
      <c r="P8" s="40" t="s">
        <v>17</v>
      </c>
      <c r="Q8" s="37" t="s">
        <v>27</v>
      </c>
      <c r="R8" s="37"/>
      <c r="S8" s="37"/>
      <c r="T8" s="37" t="s">
        <v>22</v>
      </c>
      <c r="U8" s="37"/>
      <c r="V8" s="37"/>
      <c r="W8" s="37" t="s">
        <v>28</v>
      </c>
      <c r="X8" s="37"/>
      <c r="Y8" s="37"/>
      <c r="Z8" s="48" t="s">
        <v>29</v>
      </c>
      <c r="AA8" s="49"/>
      <c r="AB8" s="50"/>
      <c r="AC8" s="48" t="s">
        <v>23</v>
      </c>
      <c r="AD8" s="49"/>
      <c r="AE8" s="50"/>
      <c r="AF8" s="40" t="s">
        <v>15</v>
      </c>
      <c r="AG8" s="40" t="s">
        <v>16</v>
      </c>
      <c r="AH8" s="40" t="s">
        <v>17</v>
      </c>
    </row>
    <row r="9" spans="1:34" ht="126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1"/>
      <c r="AG9" s="41"/>
      <c r="AH9" s="41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5" t="s">
        <v>1</v>
      </c>
      <c r="B17" s="46"/>
      <c r="C17" s="47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3" t="s">
        <v>11</v>
      </c>
      <c r="B18" s="44"/>
      <c r="C18" s="44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40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75" x14ac:dyDescent="0.25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44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56" t="s">
        <v>20</v>
      </c>
      <c r="I8" s="57"/>
      <c r="J8" s="57"/>
      <c r="K8" s="49" t="s">
        <v>21</v>
      </c>
      <c r="L8" s="49"/>
      <c r="M8" s="50"/>
      <c r="N8" s="52" t="s">
        <v>26</v>
      </c>
      <c r="O8" s="53"/>
      <c r="P8" s="54"/>
      <c r="Q8" s="40" t="s">
        <v>15</v>
      </c>
      <c r="R8" s="40" t="s">
        <v>16</v>
      </c>
      <c r="S8" s="40" t="s">
        <v>17</v>
      </c>
      <c r="T8" s="55" t="s">
        <v>27</v>
      </c>
      <c r="U8" s="55"/>
      <c r="V8" s="55"/>
      <c r="W8" s="55" t="s">
        <v>22</v>
      </c>
      <c r="X8" s="55"/>
      <c r="Y8" s="55"/>
      <c r="Z8" s="39" t="s">
        <v>28</v>
      </c>
      <c r="AA8" s="39"/>
      <c r="AB8" s="39"/>
      <c r="AC8" s="39" t="s">
        <v>29</v>
      </c>
      <c r="AD8" s="39"/>
      <c r="AE8" s="39"/>
      <c r="AF8" s="53" t="s">
        <v>23</v>
      </c>
      <c r="AG8" s="53"/>
      <c r="AH8" s="54"/>
      <c r="AI8" s="40" t="s">
        <v>15</v>
      </c>
      <c r="AJ8" s="40" t="s">
        <v>16</v>
      </c>
      <c r="AK8" s="40" t="s">
        <v>17</v>
      </c>
    </row>
    <row r="9" spans="1:37" ht="115.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3" t="s">
        <v>11</v>
      </c>
      <c r="B18" s="44"/>
      <c r="C18" s="44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39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34" t="s">
        <v>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75" x14ac:dyDescent="0.25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30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5" t="s">
        <v>24</v>
      </c>
      <c r="P4" s="35"/>
      <c r="Q4" s="35"/>
      <c r="R4" s="35"/>
      <c r="S4" s="35"/>
      <c r="T4" s="35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55" t="s">
        <v>20</v>
      </c>
      <c r="I8" s="55"/>
      <c r="J8" s="55"/>
      <c r="K8" s="37" t="s">
        <v>21</v>
      </c>
      <c r="L8" s="37"/>
      <c r="M8" s="37"/>
      <c r="N8" s="39" t="s">
        <v>26</v>
      </c>
      <c r="O8" s="39"/>
      <c r="P8" s="39"/>
      <c r="Q8" s="40" t="s">
        <v>15</v>
      </c>
      <c r="R8" s="40" t="s">
        <v>16</v>
      </c>
      <c r="S8" s="40" t="s">
        <v>17</v>
      </c>
      <c r="T8" s="55" t="s">
        <v>27</v>
      </c>
      <c r="U8" s="55"/>
      <c r="V8" s="55"/>
      <c r="W8" s="55" t="s">
        <v>22</v>
      </c>
      <c r="X8" s="55"/>
      <c r="Y8" s="55"/>
      <c r="Z8" s="39" t="s">
        <v>28</v>
      </c>
      <c r="AA8" s="39"/>
      <c r="AB8" s="39"/>
      <c r="AC8" s="39" t="s">
        <v>29</v>
      </c>
      <c r="AD8" s="39"/>
      <c r="AE8" s="39"/>
      <c r="AF8" s="53" t="s">
        <v>23</v>
      </c>
      <c r="AG8" s="53"/>
      <c r="AH8" s="54"/>
      <c r="AI8" s="40" t="s">
        <v>15</v>
      </c>
      <c r="AJ8" s="40" t="s">
        <v>16</v>
      </c>
      <c r="AK8" s="40" t="s">
        <v>17</v>
      </c>
    </row>
    <row r="9" spans="1:37" ht="114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6" t="s">
        <v>11</v>
      </c>
      <c r="B18" s="36"/>
      <c r="C18" s="36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75" x14ac:dyDescent="0.25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45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32</v>
      </c>
      <c r="S4" s="35"/>
      <c r="T4" s="35"/>
      <c r="U4" s="35"/>
      <c r="V4" s="35"/>
      <c r="W4" s="35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37" t="s">
        <v>6</v>
      </c>
      <c r="U7" s="37"/>
      <c r="V7" s="37"/>
      <c r="W7" s="48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37" t="s">
        <v>7</v>
      </c>
      <c r="AM7" s="37"/>
      <c r="AN7" s="37"/>
    </row>
    <row r="8" spans="1:40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64" t="s">
        <v>20</v>
      </c>
      <c r="I8" s="65"/>
      <c r="J8" s="66"/>
      <c r="K8" s="61" t="s">
        <v>21</v>
      </c>
      <c r="L8" s="62"/>
      <c r="M8" s="63"/>
      <c r="N8" s="58" t="s">
        <v>31</v>
      </c>
      <c r="O8" s="59"/>
      <c r="P8" s="60"/>
      <c r="Q8" s="52" t="s">
        <v>26</v>
      </c>
      <c r="R8" s="53"/>
      <c r="S8" s="54"/>
      <c r="T8" s="40" t="s">
        <v>15</v>
      </c>
      <c r="U8" s="40" t="s">
        <v>16</v>
      </c>
      <c r="V8" s="40" t="s">
        <v>17</v>
      </c>
      <c r="W8" s="55" t="s">
        <v>27</v>
      </c>
      <c r="X8" s="55"/>
      <c r="Y8" s="55"/>
      <c r="Z8" s="55" t="s">
        <v>22</v>
      </c>
      <c r="AA8" s="55"/>
      <c r="AB8" s="55"/>
      <c r="AC8" s="39" t="s">
        <v>28</v>
      </c>
      <c r="AD8" s="39"/>
      <c r="AE8" s="39"/>
      <c r="AF8" s="39" t="s">
        <v>29</v>
      </c>
      <c r="AG8" s="39"/>
      <c r="AH8" s="39"/>
      <c r="AI8" s="53" t="s">
        <v>23</v>
      </c>
      <c r="AJ8" s="53"/>
      <c r="AK8" s="54"/>
      <c r="AL8" s="40" t="s">
        <v>15</v>
      </c>
      <c r="AM8" s="40" t="s">
        <v>16</v>
      </c>
      <c r="AN8" s="40" t="s">
        <v>17</v>
      </c>
    </row>
    <row r="9" spans="1:40" ht="126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1"/>
      <c r="U9" s="41"/>
      <c r="V9" s="41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1"/>
      <c r="AM9" s="41"/>
      <c r="AN9" s="41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5" t="s">
        <v>1</v>
      </c>
      <c r="B17" s="46"/>
      <c r="C17" s="47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I4" sqref="I4:N4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7"/>
      <c r="O1" s="67"/>
      <c r="V1" s="33" t="s">
        <v>19</v>
      </c>
      <c r="W1" s="33"/>
    </row>
    <row r="2" spans="1:23" ht="15.75" x14ac:dyDescent="0.25">
      <c r="B2" s="7" t="s">
        <v>37</v>
      </c>
      <c r="C2" s="2"/>
      <c r="E2" s="2"/>
      <c r="F2" s="2"/>
      <c r="I2" s="34" t="s">
        <v>50</v>
      </c>
      <c r="J2" s="34"/>
      <c r="K2" s="34"/>
      <c r="L2" s="34"/>
      <c r="M2" s="34"/>
      <c r="N2" s="3"/>
      <c r="O2" s="3"/>
    </row>
    <row r="3" spans="1:23" ht="15.75" x14ac:dyDescent="0.25">
      <c r="A3" s="3"/>
      <c r="B3" s="51" t="s">
        <v>49</v>
      </c>
      <c r="C3" s="51"/>
      <c r="D3" s="51"/>
      <c r="E3" s="51"/>
      <c r="F3" s="51"/>
      <c r="G3" s="51"/>
      <c r="H3" s="2"/>
      <c r="I3" s="51" t="s">
        <v>51</v>
      </c>
      <c r="J3" s="51"/>
      <c r="K3" s="51"/>
      <c r="L3" s="51"/>
      <c r="M3" s="51"/>
      <c r="N3" s="51"/>
      <c r="O3" s="3"/>
      <c r="P3" s="3"/>
      <c r="Q3" s="3"/>
    </row>
    <row r="4" spans="1:23" ht="15.75" x14ac:dyDescent="0.25">
      <c r="C4" s="8"/>
      <c r="E4" s="3"/>
      <c r="F4" s="3"/>
      <c r="I4" s="35" t="s">
        <v>52</v>
      </c>
      <c r="J4" s="35"/>
      <c r="K4" s="35"/>
      <c r="L4" s="35"/>
      <c r="M4" s="35"/>
      <c r="N4" s="3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0" t="s">
        <v>48</v>
      </c>
      <c r="B7" s="37" t="s">
        <v>14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  <c r="R7" s="39" t="s">
        <v>47</v>
      </c>
      <c r="S7" s="39"/>
      <c r="T7" s="39"/>
      <c r="U7" s="39"/>
      <c r="V7" s="39"/>
      <c r="W7" s="39"/>
    </row>
    <row r="8" spans="1:23" ht="63" x14ac:dyDescent="0.25">
      <c r="A8" s="41"/>
      <c r="B8" s="37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>R9*100/B9</f>
        <v>#DIV/0!</v>
      </c>
      <c r="T9" s="5">
        <f t="shared" ref="T9:T13" si="1">(D9+G9+J9+M9+P9)/5</f>
        <v>0</v>
      </c>
      <c r="U9" s="6" t="e">
        <f>T9*100/B9</f>
        <v>#DIV/0!</v>
      </c>
      <c r="V9" s="28">
        <f t="shared" ref="V9:V13" si="2">(E9+H9+K9+N9+Q9)/5</f>
        <v>0</v>
      </c>
      <c r="W9" s="6" t="e">
        <f>V9*100/B9</f>
        <v>#DIV/0!</v>
      </c>
    </row>
    <row r="10" spans="1:23" ht="15.75" x14ac:dyDescent="0.25">
      <c r="A10" s="18" t="s">
        <v>34</v>
      </c>
      <c r="B10" s="12">
        <v>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>
        <f>R10*100/B10</f>
        <v>0</v>
      </c>
      <c r="T10" s="5">
        <f t="shared" si="1"/>
        <v>0</v>
      </c>
      <c r="U10" s="6">
        <f t="shared" ref="U10:U13" si="3">T10*100/B10</f>
        <v>0</v>
      </c>
      <c r="V10" s="28">
        <f t="shared" si="2"/>
        <v>0</v>
      </c>
      <c r="W10" s="6">
        <f t="shared" ref="W10:W13" si="4">V10*100/B10</f>
        <v>0</v>
      </c>
    </row>
    <row r="11" spans="1:23" ht="15.75" x14ac:dyDescent="0.25">
      <c r="A11" s="18" t="s">
        <v>35</v>
      </c>
      <c r="B11" s="6">
        <v>25</v>
      </c>
      <c r="C11" s="25">
        <v>2</v>
      </c>
      <c r="D11" s="25">
        <v>10</v>
      </c>
      <c r="E11" s="25">
        <v>13</v>
      </c>
      <c r="F11" s="6">
        <v>5</v>
      </c>
      <c r="G11" s="6">
        <v>11</v>
      </c>
      <c r="H11" s="6">
        <v>9</v>
      </c>
      <c r="I11" s="25">
        <v>0</v>
      </c>
      <c r="J11" s="25">
        <v>12</v>
      </c>
      <c r="K11" s="25">
        <v>13</v>
      </c>
      <c r="L11" s="25">
        <v>2</v>
      </c>
      <c r="M11" s="25">
        <v>10</v>
      </c>
      <c r="N11" s="25">
        <v>13</v>
      </c>
      <c r="O11" s="25">
        <v>11</v>
      </c>
      <c r="P11" s="25">
        <v>13</v>
      </c>
      <c r="Q11" s="25">
        <v>1</v>
      </c>
      <c r="R11" s="5">
        <f t="shared" si="0"/>
        <v>4</v>
      </c>
      <c r="S11" s="6">
        <f t="shared" ref="S11:S13" si="5">R11*100/B11</f>
        <v>16</v>
      </c>
      <c r="T11" s="5">
        <f t="shared" si="1"/>
        <v>11.2</v>
      </c>
      <c r="U11" s="6">
        <f t="shared" si="3"/>
        <v>44.8</v>
      </c>
      <c r="V11" s="28">
        <f t="shared" si="2"/>
        <v>9.8000000000000007</v>
      </c>
      <c r="W11" s="6">
        <f t="shared" si="4"/>
        <v>39.200000000000003</v>
      </c>
    </row>
    <row r="12" spans="1:23" ht="15.75" x14ac:dyDescent="0.25">
      <c r="A12" s="18" t="s">
        <v>36</v>
      </c>
      <c r="B12" s="6">
        <v>57</v>
      </c>
      <c r="C12" s="25">
        <v>41</v>
      </c>
      <c r="D12" s="25">
        <v>13</v>
      </c>
      <c r="E12" s="25">
        <v>3</v>
      </c>
      <c r="F12" s="6">
        <v>38</v>
      </c>
      <c r="G12" s="6">
        <v>15</v>
      </c>
      <c r="H12" s="6">
        <v>4</v>
      </c>
      <c r="I12" s="25">
        <v>36</v>
      </c>
      <c r="J12" s="25">
        <v>17</v>
      </c>
      <c r="K12" s="25">
        <v>4</v>
      </c>
      <c r="L12" s="6">
        <v>41</v>
      </c>
      <c r="M12" s="6">
        <v>13</v>
      </c>
      <c r="N12" s="6">
        <v>3</v>
      </c>
      <c r="O12" s="25">
        <v>44</v>
      </c>
      <c r="P12" s="25">
        <v>11</v>
      </c>
      <c r="Q12" s="25">
        <v>2</v>
      </c>
      <c r="R12" s="5">
        <f t="shared" si="0"/>
        <v>40</v>
      </c>
      <c r="S12" s="6">
        <f t="shared" si="5"/>
        <v>70.175438596491233</v>
      </c>
      <c r="T12" s="5">
        <f t="shared" si="1"/>
        <v>13.8</v>
      </c>
      <c r="U12" s="6">
        <f t="shared" si="3"/>
        <v>24.210526315789473</v>
      </c>
      <c r="V12" s="28">
        <f t="shared" si="2"/>
        <v>3.2</v>
      </c>
      <c r="W12" s="6">
        <f t="shared" si="4"/>
        <v>5.6140350877192979</v>
      </c>
    </row>
    <row r="13" spans="1:23" ht="15.75" x14ac:dyDescent="0.25">
      <c r="A13" s="18" t="s">
        <v>46</v>
      </c>
      <c r="B13" s="6">
        <v>50</v>
      </c>
      <c r="C13" s="25">
        <v>30</v>
      </c>
      <c r="D13" s="25">
        <v>19</v>
      </c>
      <c r="E13" s="25">
        <v>0</v>
      </c>
      <c r="F13" s="6">
        <v>26</v>
      </c>
      <c r="G13" s="6">
        <v>22</v>
      </c>
      <c r="H13" s="6">
        <v>4</v>
      </c>
      <c r="I13" s="25">
        <v>38</v>
      </c>
      <c r="J13" s="25">
        <v>12</v>
      </c>
      <c r="K13" s="25">
        <v>0</v>
      </c>
      <c r="L13" s="6">
        <v>37</v>
      </c>
      <c r="M13" s="6">
        <v>13</v>
      </c>
      <c r="N13" s="6">
        <v>0</v>
      </c>
      <c r="O13" s="25">
        <v>35</v>
      </c>
      <c r="P13" s="25">
        <v>15</v>
      </c>
      <c r="Q13" s="25">
        <v>0</v>
      </c>
      <c r="R13" s="5">
        <f t="shared" si="0"/>
        <v>33.200000000000003</v>
      </c>
      <c r="S13" s="6">
        <f t="shared" si="5"/>
        <v>66.400000000000006</v>
      </c>
      <c r="T13" s="5">
        <f t="shared" si="1"/>
        <v>16.2</v>
      </c>
      <c r="U13" s="6">
        <f t="shared" si="3"/>
        <v>32.4</v>
      </c>
      <c r="V13" s="28">
        <f t="shared" si="2"/>
        <v>0.8</v>
      </c>
      <c r="W13" s="6">
        <f t="shared" si="4"/>
        <v>1.6</v>
      </c>
    </row>
    <row r="14" spans="1:23" ht="15.75" x14ac:dyDescent="0.25">
      <c r="A14" s="14" t="s">
        <v>1</v>
      </c>
      <c r="B14" s="14">
        <f>B9+B10+B11+B12+B13</f>
        <v>140</v>
      </c>
      <c r="C14" s="14">
        <f t="shared" ref="C14:Q14" si="6">C9+C10+C11+C12+C13</f>
        <v>73</v>
      </c>
      <c r="D14" s="14">
        <f t="shared" si="6"/>
        <v>42</v>
      </c>
      <c r="E14" s="14">
        <f t="shared" si="6"/>
        <v>16</v>
      </c>
      <c r="F14" s="14">
        <f t="shared" si="6"/>
        <v>69</v>
      </c>
      <c r="G14" s="14">
        <f t="shared" si="6"/>
        <v>48</v>
      </c>
      <c r="H14" s="14">
        <f t="shared" si="6"/>
        <v>17</v>
      </c>
      <c r="I14" s="14">
        <f t="shared" si="6"/>
        <v>74</v>
      </c>
      <c r="J14" s="14">
        <f t="shared" si="6"/>
        <v>41</v>
      </c>
      <c r="K14" s="14">
        <f t="shared" si="6"/>
        <v>17</v>
      </c>
      <c r="L14" s="14">
        <f t="shared" si="6"/>
        <v>80</v>
      </c>
      <c r="M14" s="14">
        <f t="shared" si="6"/>
        <v>36</v>
      </c>
      <c r="N14" s="14">
        <f t="shared" si="6"/>
        <v>16</v>
      </c>
      <c r="O14" s="14">
        <f t="shared" si="6"/>
        <v>90</v>
      </c>
      <c r="P14" s="14">
        <f t="shared" si="6"/>
        <v>39</v>
      </c>
      <c r="Q14" s="14">
        <f t="shared" si="6"/>
        <v>3</v>
      </c>
      <c r="R14" s="5"/>
      <c r="S14" s="6"/>
      <c r="T14" s="5"/>
      <c r="U14" s="6"/>
      <c r="V14" s="28"/>
      <c r="W14" s="6"/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52.142857142857146</v>
      </c>
      <c r="D15" s="13">
        <f t="shared" ref="D15:Q15" si="7">D14*100/C14</f>
        <v>57.534246575342465</v>
      </c>
      <c r="E15" s="13">
        <f t="shared" si="7"/>
        <v>38.095238095238095</v>
      </c>
      <c r="F15" s="13">
        <f t="shared" si="7"/>
        <v>431.25</v>
      </c>
      <c r="G15" s="13">
        <f t="shared" si="7"/>
        <v>69.565217391304344</v>
      </c>
      <c r="H15" s="13">
        <f t="shared" si="7"/>
        <v>35.416666666666664</v>
      </c>
      <c r="I15" s="13">
        <f t="shared" si="7"/>
        <v>435.29411764705884</v>
      </c>
      <c r="J15" s="13">
        <f t="shared" si="7"/>
        <v>55.405405405405403</v>
      </c>
      <c r="K15" s="13">
        <f t="shared" si="7"/>
        <v>41.463414634146339</v>
      </c>
      <c r="L15" s="13">
        <f t="shared" si="7"/>
        <v>470.58823529411762</v>
      </c>
      <c r="M15" s="13">
        <f t="shared" si="7"/>
        <v>45</v>
      </c>
      <c r="N15" s="13">
        <f t="shared" si="7"/>
        <v>44.444444444444443</v>
      </c>
      <c r="O15" s="13">
        <f t="shared" si="7"/>
        <v>562.5</v>
      </c>
      <c r="P15" s="13">
        <f t="shared" si="7"/>
        <v>43.333333333333336</v>
      </c>
      <c r="Q15" s="13">
        <f t="shared" si="7"/>
        <v>7.6923076923076925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хХХХх</cp:lastModifiedBy>
  <dcterms:created xsi:type="dcterms:W3CDTF">2022-12-22T06:57:03Z</dcterms:created>
  <dcterms:modified xsi:type="dcterms:W3CDTF">2026-04-25T12:36:49Z</dcterms:modified>
</cp:coreProperties>
</file>